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75" windowWidth="14595" windowHeight="690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J7" i="1" l="1"/>
  <c r="H7" i="1"/>
  <c r="G7" i="1"/>
  <c r="J6" i="1"/>
  <c r="I6" i="1"/>
  <c r="H6" i="1"/>
  <c r="G6" i="1"/>
  <c r="J5" i="1"/>
  <c r="I5" i="1"/>
  <c r="H5" i="1"/>
  <c r="G5" i="1"/>
  <c r="F4" i="1"/>
</calcChain>
</file>

<file path=xl/sharedStrings.xml><?xml version="1.0" encoding="utf-8"?>
<sst xmlns="http://schemas.openxmlformats.org/spreadsheetml/2006/main" count="35" uniqueCount="34">
  <si>
    <t>Школа</t>
  </si>
  <si>
    <t>МБОУ "Новоуркарахская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</si>
  <si>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</si>
  <si>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</si>
  <si>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</si>
  <si>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</si>
  <si>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</si>
  <si>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</si>
  <si>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</si>
  <si>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</si>
  <si>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</si>
  <si>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</si>
  <si>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</si>
  <si>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</si>
  <si>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</si>
  <si>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</si>
  <si>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</si>
  <si>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напиток</t>
  </si>
  <si>
    <t>сок натуральный</t>
  </si>
  <si>
    <t>хлеб</t>
  </si>
  <si>
    <t>хлеб пшеничный</t>
  </si>
  <si>
    <t>фрукты</t>
  </si>
  <si>
    <t>яблоки</t>
  </si>
  <si>
    <t>блюдо</t>
  </si>
  <si>
    <t>яйцо варенное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</si>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</sst>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8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82</v>
      </c>
      <c r="D4" s="12" t="s">
        <v>16</v>
      </c>
      <c r="E4" s="13">
        <v>200</v>
      </c>
      <c r="F4" s="14">
        <f>61-F5-F6-F7-F8</f>
        <v>21.1</v>
      </c>
      <c r="G4" s="14">
        <v>82</v>
      </c>
      <c r="H4" s="14">
        <v>1.45</v>
      </c>
      <c r="I4" s="14">
        <v>3.93</v>
      </c>
      <c r="J4" s="15">
        <v>100.2</v>
      </c>
    </row>
    <row r="5" spans="1:10" ht="15.75" thickBot="1" x14ac:dyDescent="0.3">
      <c r="A5" s="16"/>
      <c r="B5" s="17" t="s">
        <v>17</v>
      </c>
      <c r="C5" s="18">
        <v>389</v>
      </c>
      <c r="D5" s="19" t="s">
        <v>18</v>
      </c>
      <c r="E5" s="20">
        <v>120</v>
      </c>
      <c r="F5" s="21">
        <v>14.4</v>
      </c>
      <c r="G5" s="22">
        <f>100.4/200*120</f>
        <v>60.24</v>
      </c>
      <c r="H5" s="22">
        <f>1.4/200*120</f>
        <v>0.83999999999999986</v>
      </c>
      <c r="I5" s="22">
        <f>0.4/200*120</f>
        <v>0.24</v>
      </c>
      <c r="J5" s="23">
        <f>22.8/200*120</f>
        <v>13.68</v>
      </c>
    </row>
    <row r="6" spans="1:10" x14ac:dyDescent="0.25">
      <c r="A6" s="16"/>
      <c r="B6" s="17" t="s">
        <v>19</v>
      </c>
      <c r="C6" s="18"/>
      <c r="D6" s="19" t="s">
        <v>20</v>
      </c>
      <c r="E6" s="20">
        <v>80</v>
      </c>
      <c r="F6" s="21">
        <v>4</v>
      </c>
      <c r="G6" s="21">
        <f>265/100*80</f>
        <v>212</v>
      </c>
      <c r="H6" s="21">
        <f>9.2/100*80</f>
        <v>7.3599999999999994</v>
      </c>
      <c r="I6" s="21">
        <f>3.2/100*80</f>
        <v>2.56</v>
      </c>
      <c r="J6" s="24">
        <f>49.1/100*80</f>
        <v>39.28</v>
      </c>
    </row>
    <row r="7" spans="1:10" x14ac:dyDescent="0.25">
      <c r="A7" s="16"/>
      <c r="B7" s="18" t="s">
        <v>21</v>
      </c>
      <c r="C7" s="18">
        <v>338</v>
      </c>
      <c r="D7" s="19" t="s">
        <v>22</v>
      </c>
      <c r="E7" s="20">
        <v>100</v>
      </c>
      <c r="F7" s="21">
        <v>11.5</v>
      </c>
      <c r="G7" s="21">
        <f>70.3/150*100</f>
        <v>46.86666666666666</v>
      </c>
      <c r="H7" s="21">
        <f>0.6/150*100</f>
        <v>0.4</v>
      </c>
      <c r="I7" s="21">
        <v>0.4</v>
      </c>
      <c r="J7" s="24">
        <f>14.7/150*100</f>
        <v>9.7999999999999989</v>
      </c>
    </row>
    <row r="8" spans="1:10" ht="15.75" thickBot="1" x14ac:dyDescent="0.3">
      <c r="A8" s="25"/>
      <c r="B8" s="26" t="s">
        <v>23</v>
      </c>
      <c r="C8" s="26">
        <v>209</v>
      </c>
      <c r="D8" s="27" t="s">
        <v>24</v>
      </c>
      <c r="E8" s="28">
        <v>1</v>
      </c>
      <c r="F8" s="21">
        <v>10</v>
      </c>
      <c r="G8" s="21">
        <v>63</v>
      </c>
      <c r="H8" s="21">
        <v>5.0999999999999996</v>
      </c>
      <c r="I8" s="21">
        <v>4.5999999999999996</v>
      </c>
      <c r="J8" s="24">
        <v>0.3</v>
      </c>
    </row>
    <row r="9" spans="1:10" x14ac:dyDescent="0.25">
      <c r="A9" s="9" t="s">
        <v>25</v>
      </c>
      <c r="B9" s="29" t="s">
        <v>21</v>
      </c>
      <c r="C9" s="11"/>
      <c r="D9" s="12"/>
      <c r="E9" s="13"/>
      <c r="F9" s="14"/>
      <c r="G9" s="13"/>
      <c r="H9" s="13"/>
      <c r="I9" s="13"/>
      <c r="J9" s="30"/>
    </row>
    <row r="10" spans="1:10" ht="15.75" thickBot="1" x14ac:dyDescent="0.3">
      <c r="A10" s="16"/>
      <c r="B10" s="18"/>
      <c r="C10" s="26"/>
      <c r="D10" s="27"/>
      <c r="E10" s="28"/>
      <c r="F10" s="22"/>
      <c r="G10" s="22"/>
      <c r="H10" s="22"/>
      <c r="I10" s="22"/>
      <c r="J10" s="23"/>
    </row>
    <row r="11" spans="1:10" ht="15.75" thickBot="1" x14ac:dyDescent="0.3">
      <c r="A11" s="25"/>
      <c r="B11" s="26"/>
      <c r="C11" s="26"/>
      <c r="D11" s="27"/>
      <c r="E11" s="28"/>
      <c r="F11" s="22"/>
      <c r="G11" s="28"/>
      <c r="H11" s="28"/>
      <c r="I11" s="28"/>
      <c r="J11" s="31"/>
    </row>
    <row r="12" spans="1:10" x14ac:dyDescent="0.25">
      <c r="A12" s="16" t="s">
        <v>26</v>
      </c>
      <c r="B12" s="32" t="s">
        <v>27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6"/>
      <c r="B13" s="17" t="s">
        <v>28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16"/>
      <c r="B14" s="17" t="s">
        <v>29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16"/>
      <c r="B15" s="17" t="s">
        <v>30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16"/>
      <c r="B16" s="17" t="s">
        <v>31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16"/>
      <c r="B17" s="17" t="s">
        <v>32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16"/>
      <c r="B18" s="17" t="s">
        <v>33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ht="15.75" thickBot="1" x14ac:dyDescent="0.3">
      <c r="A20" s="25"/>
      <c r="B20" s="26"/>
      <c r="C20" s="26"/>
      <c r="D20" s="27"/>
      <c r="E20" s="28"/>
      <c r="F20" s="22"/>
      <c r="G20" s="28"/>
      <c r="H20" s="28"/>
      <c r="I20" s="28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организатор</dc:creator>
  <cp:lastModifiedBy>организатор</cp:lastModifiedBy>
  <dcterms:created xsi:type="dcterms:W3CDTF">2023-09-19T08:46:46Z</dcterms:created>
  <dcterms:modified xsi:type="dcterms:W3CDTF">2023-09-19T08:47:14Z</dcterms:modified>
</cp:coreProperties>
</file>